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imelines\"/>
    </mc:Choice>
  </mc:AlternateContent>
  <xr:revisionPtr revIDLastSave="0" documentId="13_ncr:1_{195FF74C-2C69-4DAC-92F6-AE4C82E1F82A}" xr6:coauthVersionLast="45" xr6:coauthVersionMax="45" xr10:uidLastSave="{00000000-0000-0000-0000-000000000000}"/>
  <bookViews>
    <workbookView xWindow="-96" yWindow="-96" windowWidth="19392" windowHeight="10392" xr2:uid="{00000000-000D-0000-FFFF-FFFF00000000}"/>
  </bookViews>
  <sheets>
    <sheet name="Your Personal Timeline" sheetId="1" r:id="rId1"/>
    <sheet name="Remaining Activities" sheetId="2" r:id="rId2"/>
    <sheet name="Related Links" sheetId="5" r:id="rId3"/>
  </sheets>
  <definedNames>
    <definedName name="_xlnm.Print_Area" localSheetId="1">'Remaining Activities'!$A$4:$C$26</definedName>
    <definedName name="_xlnm.Print_Area" localSheetId="0">'Your Personal Timeline'!$A$1:$E$19</definedName>
  </definedNames>
  <calcPr calcId="181029"/>
</workbook>
</file>

<file path=xl/calcChain.xml><?xml version="1.0" encoding="utf-8"?>
<calcChain xmlns="http://schemas.openxmlformats.org/spreadsheetml/2006/main">
  <c r="C20" i="2" l="1"/>
  <c r="C17" i="1" l="1"/>
  <c r="C14" i="1" s="1"/>
  <c r="C17" i="2" s="1"/>
  <c r="C23" i="2" l="1"/>
  <c r="C24" i="2"/>
  <c r="C25" i="2"/>
  <c r="C13" i="2"/>
  <c r="C21" i="2"/>
  <c r="C15" i="2"/>
  <c r="C14" i="2"/>
  <c r="C22" i="2"/>
  <c r="C16" i="1"/>
  <c r="C12" i="2" s="1"/>
  <c r="C15" i="1"/>
  <c r="D17" i="1"/>
  <c r="D14" i="1" l="1"/>
  <c r="D15" i="1"/>
  <c r="D16" i="1"/>
  <c r="E17" i="1"/>
  <c r="E16" i="1" s="1"/>
  <c r="B17" i="1"/>
  <c r="B16" i="1" s="1"/>
  <c r="E15" i="1" l="1"/>
  <c r="B15" i="1"/>
  <c r="C7" i="2" s="1"/>
  <c r="B14" i="1"/>
  <c r="C8" i="2" s="1"/>
  <c r="E14" i="1"/>
  <c r="C9" i="2" l="1"/>
</calcChain>
</file>

<file path=xl/sharedStrings.xml><?xml version="1.0" encoding="utf-8"?>
<sst xmlns="http://schemas.openxmlformats.org/spreadsheetml/2006/main" count="60" uniqueCount="60">
  <si>
    <t>Days</t>
  </si>
  <si>
    <t>Birthday</t>
  </si>
  <si>
    <t>Maximum Age</t>
  </si>
  <si>
    <t>Time Remaining:</t>
  </si>
  <si>
    <t>Description</t>
  </si>
  <si>
    <t>Assumptions:</t>
  </si>
  <si>
    <t xml:space="preserve">Years </t>
  </si>
  <si>
    <t>Weeks / Weekends</t>
  </si>
  <si>
    <t>Months</t>
  </si>
  <si>
    <t>#</t>
  </si>
  <si>
    <t>Expected Retirement Age</t>
  </si>
  <si>
    <t>Your Personal Timeline</t>
  </si>
  <si>
    <t>Factor</t>
  </si>
  <si>
    <t xml:space="preserve">* Jeanne Calment, Arles, France, 2/21/1875 - 8/4/1997, lived 122 Years, 164 days </t>
  </si>
  <si>
    <t>Centenarian        (100 years old)</t>
  </si>
  <si>
    <t>Steps to Personalize This Report:</t>
  </si>
  <si>
    <t>Today's Date</t>
  </si>
  <si>
    <t xml:space="preserve"># Balloon Fiestas to attend, Birthday Cakes to eat, </t>
  </si>
  <si>
    <t xml:space="preserve">   and kisses at Midnight on New Year's Eve </t>
  </si>
  <si>
    <t># Weekends Remaining</t>
  </si>
  <si>
    <t>Description:</t>
  </si>
  <si>
    <t># Annual Reviews</t>
  </si>
  <si>
    <t>Life Expectancy Calculator</t>
  </si>
  <si>
    <t>Your Birthdate</t>
  </si>
  <si>
    <t>1. Enter your personal birthdate and today's date in the "Assumptions" section</t>
  </si>
  <si>
    <t>Oldest Person On Earth (on record) *</t>
  </si>
  <si>
    <t>https://www.youtube.com/watch?v=bkO4yBnm640</t>
  </si>
  <si>
    <t xml:space="preserve">https://www.ted.com/talks/ric_elias_3_things_i_learned_while_my_plane_crashed </t>
  </si>
  <si>
    <t>3 things I learned while my plane crashed, Ric Elias, 3/4/11 (4:47)</t>
  </si>
  <si>
    <t xml:space="preserve">3 A’s of Awesome, Neil Pasricha, 9/30/10 (17:33) </t>
  </si>
  <si>
    <t>https://www.ted.com/talks/neil_pasricha_the_3_a_s_of_awesome</t>
  </si>
  <si>
    <t>Before I die, I want to…, Candy Chan, 9/14/12 (6:20)</t>
  </si>
  <si>
    <t xml:space="preserve">A Good Goodbye, Gail Rubin, 10/16/2015 (8:27) </t>
  </si>
  <si>
    <t>https://www.youtube.com/watch?v=r9qR4ZiGX2Y</t>
  </si>
  <si>
    <t>https://www.youtube.com/watch?v=YGalW9iK2tI</t>
  </si>
  <si>
    <t>The Time You Have (In JellyBeans), 7/9/13 (2:44)</t>
  </si>
  <si>
    <t>https://www.huffpost.com/entry/time-you-have-in-jelly-beans_n_3569265?guccounter=1</t>
  </si>
  <si>
    <r>
      <t>Here’s to the 13</t>
    </r>
    <r>
      <rPr>
        <vertAlign val="superscript"/>
        <sz val="14"/>
        <color rgb="FF000000"/>
        <rFont val="Arial"/>
        <family val="2"/>
      </rPr>
      <t>th</t>
    </r>
    <r>
      <rPr>
        <sz val="14"/>
        <color rgb="FF000000"/>
        <rFont val="Arial"/>
        <family val="2"/>
      </rPr>
      <t>! Stacy Sacco, 11/4/12 (7:47)</t>
    </r>
  </si>
  <si>
    <t>2. Complete the University of Pennsylania calculator to estmate your life expectancy and enter this year in the space provided</t>
  </si>
  <si>
    <r>
      <t xml:space="preserve">     </t>
    </r>
    <r>
      <rPr>
        <u/>
        <sz val="14"/>
        <color theme="10"/>
        <rFont val="Arial"/>
        <family val="2"/>
      </rPr>
      <t>https://www.blueprintincome.com/tools/life-expectancy-calculator-how-long-will-i-live/</t>
    </r>
  </si>
  <si>
    <t>3. Estimate and enter your birthdays given the "maximum" number of years you'll live in each column</t>
  </si>
  <si>
    <t>4. Going forward, enter "today's date" to estimate how much time you have remaining…</t>
  </si>
  <si>
    <t>To personalize this spreadsheet, follow the steps below…</t>
  </si>
  <si>
    <t># Holidays to Observe (@ 10/Year)</t>
  </si>
  <si>
    <t># Paychecks (@ 2/Month)</t>
  </si>
  <si>
    <t># Rainbows to Observe (@ 30 Rainy Days/Year)</t>
  </si>
  <si>
    <t># Books to Read (@ 6 Books/Year)</t>
  </si>
  <si>
    <t># Heartbeats (@ 75/Minute)</t>
  </si>
  <si>
    <t># Breaths to Take (@ 15/Minute)</t>
  </si>
  <si>
    <t xml:space="preserve"># Gallons of Water To Use (@ 66/Day) </t>
  </si>
  <si>
    <t># Meals to Eat (@ 3/Day)</t>
  </si>
  <si>
    <t># Miles to Walk  (@ 5,000 Steps/Day = 2.5 Miles)</t>
  </si>
  <si>
    <t># Pounds of Waste You'll Generate (@ 4.3 Lbs/Day)</t>
  </si>
  <si>
    <t># Presidential Elections Remaining to Live Through!</t>
  </si>
  <si>
    <t>Related Links of Interest:</t>
  </si>
  <si>
    <t>Remaining Activities Given Your Estimated Lifetime</t>
  </si>
  <si>
    <t>At Work:</t>
  </si>
  <si>
    <t>Personal Time:</t>
  </si>
  <si>
    <t>Behavorial and Biological:</t>
  </si>
  <si>
    <t>This spreadsheet describes someone who is currently 25 years old and and expects to live to 75 years 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</si>
</sst>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sz val="14"/>
      <color indexed="8"/>
      <name val="Arial"/>
      <family val="2"/>
    </font>
    <font>
      <b/>
      <u val="singleAccounting"/>
      <sz val="14"/>
      <name val="Arial"/>
      <family val="2"/>
    </font>
    <font>
      <b/>
      <u val="singleAccounting"/>
      <sz val="14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u/>
      <sz val="14"/>
      <color theme="10"/>
      <name val="Arial"/>
      <family val="2"/>
    </font>
    <font>
      <b/>
      <u/>
      <sz val="14"/>
      <color indexed="8"/>
      <name val="Arial"/>
      <family val="2"/>
    </font>
    <font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u val="singleAccounting"/>
      <sz val="14"/>
      <color theme="1"/>
      <name val="Arial"/>
      <family val="2"/>
    </font>
    <font>
      <sz val="14"/>
      <color rgb="FF000000"/>
      <name val="Arial"/>
      <family val="2"/>
    </font>
    <font>
      <vertAlign val="superscript"/>
      <sz val="14"/>
      <color rgb="FF000000"/>
      <name val="Arial"/>
      <family val="2"/>
    </font>
    <font>
      <sz val="14"/>
      <color theme="10"/>
      <name val="Arial"/>
      <family val="2"/>
    </font>
    <font>
      <u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43" fontId="5" fillId="0" borderId="0" xfId="1" applyFont="1"/>
    <xf numFmtId="43" fontId="6" fillId="0" borderId="0" xfId="1" applyFont="1"/>
    <xf numFmtId="43" fontId="7" fillId="0" borderId="0" xfId="1" applyFont="1"/>
    <xf numFmtId="43" fontId="8" fillId="0" borderId="0" xfId="1" applyFont="1"/>
    <xf numFmtId="43" fontId="4" fillId="0" borderId="0" xfId="1" applyFont="1"/>
    <xf numFmtId="43" fontId="8" fillId="0" borderId="1" xfId="1" applyFont="1" applyBorder="1"/>
    <xf numFmtId="0" fontId="8" fillId="0" borderId="1" xfId="0" applyFont="1" applyBorder="1" applyAlignment="1">
      <alignment horizontal="right"/>
    </xf>
    <xf numFmtId="43" fontId="4" fillId="0" borderId="1" xfId="1" applyFont="1" applyBorder="1"/>
    <xf numFmtId="0" fontId="4" fillId="0" borderId="1" xfId="0" applyFont="1" applyBorder="1" applyAlignment="1">
      <alignment horizontal="right" wrapText="1"/>
    </xf>
    <xf numFmtId="14" fontId="4" fillId="0" borderId="1" xfId="0" applyNumberFormat="1" applyFont="1" applyBorder="1"/>
    <xf numFmtId="164" fontId="4" fillId="0" borderId="1" xfId="1" applyNumberFormat="1" applyFont="1" applyBorder="1"/>
    <xf numFmtId="164" fontId="4" fillId="0" borderId="0" xfId="1" applyNumberFormat="1" applyFont="1"/>
    <xf numFmtId="43" fontId="4" fillId="0" borderId="0" xfId="1" quotePrefix="1" applyFont="1"/>
    <xf numFmtId="14" fontId="4" fillId="0" borderId="0" xfId="0" applyNumberFormat="1" applyFont="1"/>
    <xf numFmtId="0" fontId="4" fillId="0" borderId="0" xfId="0" applyFont="1" applyBorder="1"/>
    <xf numFmtId="0" fontId="8" fillId="0" borderId="0" xfId="0" applyFont="1"/>
    <xf numFmtId="0" fontId="11" fillId="0" borderId="0" xfId="0" applyFont="1" applyBorder="1"/>
    <xf numFmtId="43" fontId="4" fillId="0" borderId="1" xfId="1" applyFont="1" applyFill="1" applyBorder="1"/>
    <xf numFmtId="14" fontId="9" fillId="0" borderId="1" xfId="0" applyNumberFormat="1" applyFont="1" applyFill="1" applyBorder="1"/>
    <xf numFmtId="0" fontId="7" fillId="0" borderId="1" xfId="0" applyFont="1" applyBorder="1" applyAlignment="1">
      <alignment horizontal="right"/>
    </xf>
    <xf numFmtId="43" fontId="4" fillId="0" borderId="0" xfId="1" quotePrefix="1" applyFont="1" applyBorder="1"/>
    <xf numFmtId="0" fontId="10" fillId="0" borderId="0" xfId="2" applyFont="1"/>
    <xf numFmtId="0" fontId="12" fillId="0" borderId="0" xfId="0" applyFont="1" applyAlignment="1">
      <alignment horizontal="right"/>
    </xf>
    <xf numFmtId="0" fontId="12" fillId="0" borderId="0" xfId="0" applyFont="1"/>
    <xf numFmtId="0" fontId="4" fillId="0" borderId="1" xfId="0" applyFont="1" applyBorder="1"/>
    <xf numFmtId="14" fontId="9" fillId="0" borderId="1" xfId="0" applyNumberFormat="1" applyFont="1" applyBorder="1" applyAlignment="1">
      <alignment horizontal="right"/>
    </xf>
    <xf numFmtId="14" fontId="9" fillId="0" borderId="1" xfId="0" applyNumberFormat="1" applyFont="1" applyBorder="1"/>
    <xf numFmtId="0" fontId="13" fillId="0" borderId="0" xfId="0" applyFont="1"/>
    <xf numFmtId="164" fontId="12" fillId="0" borderId="0" xfId="1" applyNumberFormat="1" applyFont="1"/>
    <xf numFmtId="164" fontId="13" fillId="0" borderId="0" xfId="1" applyNumberFormat="1" applyFont="1" applyAlignment="1">
      <alignment horizontal="right"/>
    </xf>
    <xf numFmtId="164" fontId="14" fillId="0" borderId="0" xfId="1" applyNumberFormat="1" applyFont="1" applyAlignment="1">
      <alignment horizontal="right"/>
    </xf>
    <xf numFmtId="164" fontId="12" fillId="0" borderId="0" xfId="1" applyNumberFormat="1" applyFont="1" applyAlignment="1">
      <alignment horizontal="left" indent="2"/>
    </xf>
    <xf numFmtId="165" fontId="4" fillId="0" borderId="0" xfId="1" applyNumberFormat="1" applyFont="1"/>
    <xf numFmtId="165" fontId="12" fillId="0" borderId="0" xfId="1" applyNumberFormat="1" applyFont="1"/>
    <xf numFmtId="0" fontId="15" fillId="0" borderId="0" xfId="0" applyFont="1"/>
    <xf numFmtId="0" fontId="15" fillId="0" borderId="0" xfId="0" applyFont="1" applyAlignment="1">
      <alignment vertical="center"/>
    </xf>
    <xf numFmtId="0" fontId="10" fillId="0" borderId="0" xfId="2" applyFont="1" applyAlignment="1">
      <alignment vertical="center"/>
    </xf>
    <xf numFmtId="43" fontId="9" fillId="0" borderId="0" xfId="1" applyFont="1"/>
    <xf numFmtId="0" fontId="17" fillId="0" borderId="0" xfId="2" quotePrefix="1" applyFont="1"/>
    <xf numFmtId="0" fontId="18" fillId="0" borderId="0" xfId="0" applyFo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lueprintincome.com/tools/life-expectancy-calculator-how-long-will-i-liv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d.com/talks/neil_pasricha_the_3_a_s_of_awesome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www.ted.com/talks/ric_elias_3_things_i_learned_while_my_plane_crashed" TargetMode="External"/><Relationship Id="rId1" Type="http://schemas.openxmlformats.org/officeDocument/2006/relationships/hyperlink" Target="https://www.youtube.com/watch?v=bkO4yBnm640" TargetMode="External"/><Relationship Id="rId6" Type="http://schemas.openxmlformats.org/officeDocument/2006/relationships/hyperlink" Target="https://www.huffpost.com/entry/time-you-have-in-jelly-beans_n_3569265?guccounter=1" TargetMode="External"/><Relationship Id="rId5" Type="http://schemas.openxmlformats.org/officeDocument/2006/relationships/hyperlink" Target="https://www.youtube.com/watch?v=YGalW9iK2tI" TargetMode="External"/><Relationship Id="rId4" Type="http://schemas.openxmlformats.org/officeDocument/2006/relationships/hyperlink" Target="https://www.youtube.com/watch?v=r9qR4ZiGX2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6"/>
  <sheetViews>
    <sheetView tabSelected="1" zoomScale="75" zoomScaleNormal="75" workbookViewId="0">
      <selection activeCell="A3" sqref="A3"/>
    </sheetView>
  </sheetViews>
  <sheetFormatPr defaultColWidth="9.15625" defaultRowHeight="17.399999999999999" x14ac:dyDescent="0.55000000000000004"/>
  <cols>
    <col min="1" max="1" width="34.15625" style="6" customWidth="1"/>
    <col min="2" max="2" width="24.15625" style="6" customWidth="1"/>
    <col min="3" max="3" width="21.734375" style="1" customWidth="1"/>
    <col min="4" max="4" width="19.7890625" style="1" customWidth="1"/>
    <col min="5" max="5" width="23.26171875" style="1" customWidth="1"/>
    <col min="6" max="16384" width="9.15625" style="1"/>
  </cols>
  <sheetData>
    <row r="1" spans="1:5" ht="22.2" x14ac:dyDescent="1.35">
      <c r="A1" s="2" t="s">
        <v>11</v>
      </c>
      <c r="B1" s="3"/>
    </row>
    <row r="2" spans="1:5" x14ac:dyDescent="0.55000000000000004">
      <c r="A2" s="39" t="s">
        <v>59</v>
      </c>
    </row>
    <row r="3" spans="1:5" x14ac:dyDescent="0.55000000000000004">
      <c r="A3" s="39" t="s">
        <v>42</v>
      </c>
    </row>
    <row r="4" spans="1:5" ht="22.2" x14ac:dyDescent="1.35">
      <c r="A4" s="4"/>
      <c r="B4" s="3"/>
    </row>
    <row r="5" spans="1:5" ht="17.7" x14ac:dyDescent="0.6">
      <c r="A5" s="5" t="s">
        <v>5</v>
      </c>
      <c r="B5" s="5"/>
    </row>
    <row r="6" spans="1:5" x14ac:dyDescent="0.55000000000000004">
      <c r="A6" s="9" t="s">
        <v>23</v>
      </c>
      <c r="B6" s="27">
        <v>34881</v>
      </c>
      <c r="C6" s="6"/>
    </row>
    <row r="7" spans="1:5" x14ac:dyDescent="0.55000000000000004">
      <c r="A7" s="9" t="s">
        <v>16</v>
      </c>
      <c r="B7" s="28">
        <v>44136</v>
      </c>
    </row>
    <row r="9" spans="1:5" ht="34.799999999999997" x14ac:dyDescent="0.55000000000000004">
      <c r="A9" s="9" t="s">
        <v>4</v>
      </c>
      <c r="B9" s="10" t="s">
        <v>10</v>
      </c>
      <c r="C9" s="10" t="s">
        <v>22</v>
      </c>
      <c r="D9" s="10" t="s">
        <v>14</v>
      </c>
      <c r="E9" s="10" t="s">
        <v>25</v>
      </c>
    </row>
    <row r="10" spans="1:5" ht="17.7" x14ac:dyDescent="0.6">
      <c r="A10" s="7" t="s">
        <v>2</v>
      </c>
      <c r="B10" s="8">
        <v>65</v>
      </c>
      <c r="C10" s="21">
        <v>75</v>
      </c>
      <c r="D10" s="21">
        <v>100</v>
      </c>
      <c r="E10" s="8">
        <v>122</v>
      </c>
    </row>
    <row r="11" spans="1:5" x14ac:dyDescent="0.55000000000000004">
      <c r="A11" s="19" t="s">
        <v>1</v>
      </c>
      <c r="B11" s="20">
        <v>58623</v>
      </c>
      <c r="C11" s="20">
        <v>62275</v>
      </c>
      <c r="D11" s="20">
        <v>71406</v>
      </c>
      <c r="E11" s="20">
        <v>79441</v>
      </c>
    </row>
    <row r="12" spans="1:5" x14ac:dyDescent="0.55000000000000004">
      <c r="A12" s="26"/>
      <c r="B12" s="26"/>
      <c r="C12" s="26"/>
      <c r="D12" s="26"/>
      <c r="E12" s="26"/>
    </row>
    <row r="13" spans="1:5" ht="17.7" x14ac:dyDescent="0.6">
      <c r="A13" s="7" t="s">
        <v>3</v>
      </c>
      <c r="B13" s="7"/>
      <c r="C13" s="11"/>
      <c r="D13" s="11"/>
      <c r="E13" s="11"/>
    </row>
    <row r="14" spans="1:5" x14ac:dyDescent="0.55000000000000004">
      <c r="A14" s="12" t="s">
        <v>6</v>
      </c>
      <c r="B14" s="12">
        <f>+B17/365</f>
        <v>39.69041095890411</v>
      </c>
      <c r="C14" s="12">
        <f>+C17/365</f>
        <v>49.695890410958903</v>
      </c>
      <c r="D14" s="12">
        <f>+D17/365</f>
        <v>74.712328767123282</v>
      </c>
      <c r="E14" s="12">
        <f>+E17/365</f>
        <v>96.726027397260268</v>
      </c>
    </row>
    <row r="15" spans="1:5" x14ac:dyDescent="0.55000000000000004">
      <c r="A15" s="9" t="s">
        <v>8</v>
      </c>
      <c r="B15" s="12">
        <f>+B17/365*12</f>
        <v>476.28493150684932</v>
      </c>
      <c r="C15" s="12">
        <f>+C17/365*12</f>
        <v>596.35068493150686</v>
      </c>
      <c r="D15" s="12">
        <f>+D17/365*12</f>
        <v>896.54794520547944</v>
      </c>
      <c r="E15" s="12">
        <f>+E17/365*12</f>
        <v>1160.7123287671232</v>
      </c>
    </row>
    <row r="16" spans="1:5" x14ac:dyDescent="0.55000000000000004">
      <c r="A16" s="12" t="s">
        <v>7</v>
      </c>
      <c r="B16" s="12">
        <f>+B17/7</f>
        <v>2069.5714285714284</v>
      </c>
      <c r="C16" s="12">
        <f>+C17/7</f>
        <v>2591.2857142857142</v>
      </c>
      <c r="D16" s="12">
        <f>+D17/7</f>
        <v>3895.7142857142858</v>
      </c>
      <c r="E16" s="12">
        <f>+E17/7</f>
        <v>5043.5714285714284</v>
      </c>
    </row>
    <row r="17" spans="1:5" x14ac:dyDescent="0.55000000000000004">
      <c r="A17" s="12" t="s">
        <v>0</v>
      </c>
      <c r="B17" s="12">
        <f>+B11-$B$7</f>
        <v>14487</v>
      </c>
      <c r="C17" s="12">
        <f>+C11-$B$7</f>
        <v>18139</v>
      </c>
      <c r="D17" s="12">
        <f>+D11-$B$7</f>
        <v>27270</v>
      </c>
      <c r="E17" s="12">
        <f>+E11-$B$7</f>
        <v>35305</v>
      </c>
    </row>
    <row r="18" spans="1:5" x14ac:dyDescent="0.55000000000000004">
      <c r="A18" s="6" t="s">
        <v>13</v>
      </c>
      <c r="B18" s="14"/>
      <c r="E18" s="14"/>
    </row>
    <row r="20" spans="1:5" s="16" customFormat="1" x14ac:dyDescent="0.55000000000000004"/>
    <row r="21" spans="1:5" ht="17.7" x14ac:dyDescent="0.6">
      <c r="A21" s="18" t="s">
        <v>15</v>
      </c>
    </row>
    <row r="22" spans="1:5" x14ac:dyDescent="0.55000000000000004">
      <c r="A22" s="22" t="s">
        <v>24</v>
      </c>
    </row>
    <row r="23" spans="1:5" x14ac:dyDescent="0.55000000000000004">
      <c r="A23" s="14" t="s">
        <v>38</v>
      </c>
      <c r="B23" s="15"/>
    </row>
    <row r="24" spans="1:5" s="25" customFormat="1" x14ac:dyDescent="0.55000000000000004">
      <c r="A24" s="40" t="s">
        <v>39</v>
      </c>
      <c r="B24" s="24"/>
    </row>
    <row r="25" spans="1:5" x14ac:dyDescent="0.55000000000000004">
      <c r="A25" s="14" t="s">
        <v>40</v>
      </c>
    </row>
    <row r="26" spans="1:5" x14ac:dyDescent="0.55000000000000004">
      <c r="A26" s="14" t="s">
        <v>41</v>
      </c>
    </row>
  </sheetData>
  <phoneticPr fontId="2" type="noConversion"/>
  <hyperlinks>
    <hyperlink ref="A24" r:id="rId1" display="https://www.blueprintincome.com/tools/life-expectancy-calculator-how-long-will-i-live/" xr:uid="{1CDC9CE9-144D-40E2-957E-0174CC5C6B95}"/>
  </hyperlinks>
  <printOptions horizontalCentered="1" verticalCentered="1"/>
  <pageMargins left="0.75" right="0.75" top="0.75" bottom="0.75" header="0.3" footer="0.3"/>
  <pageSetup scale="98" orientation="landscape" r:id="rId2"/>
  <webPublishItems count="1">
    <webPublishItem id="24996" divId="TED Time - Stacy Sacco - Final_24996" sourceType="sheet" destinationFile="H:\TEDxABQ\TED Time - Stacy Sacco - Final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5"/>
  <sheetViews>
    <sheetView zoomScale="75" zoomScaleNormal="75" workbookViewId="0">
      <selection activeCell="A19" sqref="A19"/>
    </sheetView>
  </sheetViews>
  <sheetFormatPr defaultColWidth="8.7890625" defaultRowHeight="17.399999999999999" x14ac:dyDescent="0.55000000000000004"/>
  <cols>
    <col min="1" max="1" width="59.9453125" style="25" customWidth="1"/>
    <col min="2" max="2" width="10.15625" style="30" bestFit="1" customWidth="1"/>
    <col min="3" max="3" width="18.41796875" style="30" bestFit="1" customWidth="1"/>
    <col min="4" max="16384" width="8.7890625" style="25"/>
  </cols>
  <sheetData>
    <row r="1" spans="1:3" ht="17.7" x14ac:dyDescent="0.6">
      <c r="A1" s="29" t="s">
        <v>55</v>
      </c>
    </row>
    <row r="2" spans="1:3" ht="17.7" x14ac:dyDescent="0.6">
      <c r="A2" s="29"/>
    </row>
    <row r="4" spans="1:3" ht="22.2" x14ac:dyDescent="1.35">
      <c r="A4" s="29" t="s">
        <v>20</v>
      </c>
      <c r="B4" s="31" t="s">
        <v>12</v>
      </c>
      <c r="C4" s="32" t="s">
        <v>9</v>
      </c>
    </row>
    <row r="5" spans="1:3" ht="22.2" x14ac:dyDescent="1.35">
      <c r="B5" s="31"/>
      <c r="C5" s="32"/>
    </row>
    <row r="6" spans="1:3" ht="22.2" x14ac:dyDescent="1.35">
      <c r="A6" s="41" t="s">
        <v>56</v>
      </c>
      <c r="B6" s="31"/>
      <c r="C6" s="32"/>
    </row>
    <row r="7" spans="1:3" x14ac:dyDescent="0.55000000000000004">
      <c r="A7" s="25" t="s">
        <v>44</v>
      </c>
      <c r="B7" s="30">
        <v>2</v>
      </c>
      <c r="C7" s="30">
        <f>'Your Personal Timeline'!B15*B7</f>
        <v>952.56986301369864</v>
      </c>
    </row>
    <row r="8" spans="1:3" x14ac:dyDescent="0.55000000000000004">
      <c r="A8" s="25" t="s">
        <v>43</v>
      </c>
      <c r="B8" s="30">
        <v>10</v>
      </c>
      <c r="C8" s="30">
        <f>'Your Personal Timeline'!B14*B8</f>
        <v>396.90410958904113</v>
      </c>
    </row>
    <row r="9" spans="1:3" x14ac:dyDescent="0.55000000000000004">
      <c r="A9" s="25" t="s">
        <v>21</v>
      </c>
      <c r="C9" s="30">
        <f>+'Your Personal Timeline'!B14</f>
        <v>39.69041095890411</v>
      </c>
    </row>
    <row r="11" spans="1:3" x14ac:dyDescent="0.55000000000000004">
      <c r="A11" s="41" t="s">
        <v>57</v>
      </c>
    </row>
    <row r="12" spans="1:3" x14ac:dyDescent="0.55000000000000004">
      <c r="A12" s="25" t="s">
        <v>19</v>
      </c>
      <c r="C12" s="30">
        <f>+'Your Personal Timeline'!C16</f>
        <v>2591.2857142857142</v>
      </c>
    </row>
    <row r="13" spans="1:3" x14ac:dyDescent="0.55000000000000004">
      <c r="A13" s="25" t="s">
        <v>45</v>
      </c>
      <c r="B13" s="30">
        <v>30</v>
      </c>
      <c r="C13" s="30">
        <f>'Your Personal Timeline'!C14*B13</f>
        <v>1490.8767123287671</v>
      </c>
    </row>
    <row r="14" spans="1:3" x14ac:dyDescent="0.55000000000000004">
      <c r="A14" s="25" t="s">
        <v>46</v>
      </c>
      <c r="B14" s="30">
        <v>6</v>
      </c>
      <c r="C14" s="30">
        <f>'Your Personal Timeline'!C14*B14</f>
        <v>298.17534246575343</v>
      </c>
    </row>
    <row r="15" spans="1:3" x14ac:dyDescent="0.55000000000000004">
      <c r="A15" s="25" t="s">
        <v>17</v>
      </c>
      <c r="C15" s="30">
        <f>+'Your Personal Timeline'!C14</f>
        <v>49.695890410958903</v>
      </c>
    </row>
    <row r="16" spans="1:3" x14ac:dyDescent="0.55000000000000004">
      <c r="A16" s="25" t="s">
        <v>18</v>
      </c>
    </row>
    <row r="17" spans="1:4" x14ac:dyDescent="0.55000000000000004">
      <c r="A17" s="25" t="s">
        <v>53</v>
      </c>
      <c r="C17" s="33">
        <f>'Your Personal Timeline'!C14/4</f>
        <v>12.423972602739726</v>
      </c>
    </row>
    <row r="19" spans="1:4" x14ac:dyDescent="0.55000000000000004">
      <c r="A19" s="41" t="s">
        <v>58</v>
      </c>
    </row>
    <row r="20" spans="1:4" s="17" customFormat="1" ht="17.7" x14ac:dyDescent="0.6">
      <c r="A20" s="25" t="s">
        <v>47</v>
      </c>
      <c r="B20" s="30">
        <v>75</v>
      </c>
      <c r="C20" s="30">
        <f>+'Your Personal Timeline'!C17*24*60*B20</f>
        <v>1959012000</v>
      </c>
      <c r="D20" s="25"/>
    </row>
    <row r="21" spans="1:4" x14ac:dyDescent="0.55000000000000004">
      <c r="A21" s="25" t="s">
        <v>48</v>
      </c>
      <c r="B21" s="30">
        <v>15</v>
      </c>
      <c r="C21" s="30">
        <f>+'Your Personal Timeline'!C17*24*60*B21</f>
        <v>391802400</v>
      </c>
    </row>
    <row r="22" spans="1:4" x14ac:dyDescent="0.55000000000000004">
      <c r="A22" s="25" t="s">
        <v>49</v>
      </c>
      <c r="B22" s="30">
        <v>66</v>
      </c>
      <c r="C22" s="30">
        <f>+'Your Personal Timeline'!C17*B22</f>
        <v>1197174</v>
      </c>
    </row>
    <row r="23" spans="1:4" x14ac:dyDescent="0.55000000000000004">
      <c r="A23" s="25" t="s">
        <v>50</v>
      </c>
      <c r="B23" s="30">
        <v>3</v>
      </c>
      <c r="C23" s="30">
        <f>+'Your Personal Timeline'!C17*B23</f>
        <v>54417</v>
      </c>
    </row>
    <row r="24" spans="1:4" x14ac:dyDescent="0.55000000000000004">
      <c r="A24" s="1" t="s">
        <v>51</v>
      </c>
      <c r="B24" s="34">
        <v>2.5</v>
      </c>
      <c r="C24" s="13">
        <f>+'Your Personal Timeline'!C17*B24</f>
        <v>45347.5</v>
      </c>
    </row>
    <row r="25" spans="1:4" s="17" customFormat="1" ht="17.7" x14ac:dyDescent="0.6">
      <c r="A25" s="25" t="s">
        <v>52</v>
      </c>
      <c r="B25" s="35">
        <v>4.3</v>
      </c>
      <c r="C25" s="30">
        <f>+'Your Personal Timeline'!C17*B25</f>
        <v>77997.7</v>
      </c>
    </row>
  </sheetData>
  <phoneticPr fontId="2" type="noConversion"/>
  <printOptions horizontalCentered="1"/>
  <pageMargins left="0.75" right="0.75" top="1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9F4CA-D17A-4D28-BE0C-C8EF4E078051}">
  <dimension ref="A1:A20"/>
  <sheetViews>
    <sheetView zoomScale="75" zoomScaleNormal="75" workbookViewId="0">
      <selection activeCell="A2" sqref="A2:XFD2"/>
    </sheetView>
  </sheetViews>
  <sheetFormatPr defaultRowHeight="17.399999999999999" x14ac:dyDescent="0.55000000000000004"/>
  <cols>
    <col min="1" max="16384" width="8.83984375" style="25"/>
  </cols>
  <sheetData>
    <row r="1" spans="1:1" ht="17.7" x14ac:dyDescent="0.6">
      <c r="A1" s="29" t="s">
        <v>54</v>
      </c>
    </row>
    <row r="2" spans="1:1" ht="17.7" x14ac:dyDescent="0.6">
      <c r="A2" s="29"/>
    </row>
    <row r="4" spans="1:1" x14ac:dyDescent="0.55000000000000004">
      <c r="A4" s="36" t="s">
        <v>31</v>
      </c>
    </row>
    <row r="5" spans="1:1" x14ac:dyDescent="0.55000000000000004">
      <c r="A5" s="23" t="s">
        <v>34</v>
      </c>
    </row>
    <row r="7" spans="1:1" x14ac:dyDescent="0.55000000000000004">
      <c r="A7" s="37" t="s">
        <v>35</v>
      </c>
    </row>
    <row r="8" spans="1:1" x14ac:dyDescent="0.55000000000000004">
      <c r="A8" s="38" t="s">
        <v>36</v>
      </c>
    </row>
    <row r="9" spans="1:1" x14ac:dyDescent="0.55000000000000004">
      <c r="A9" s="37"/>
    </row>
    <row r="10" spans="1:1" x14ac:dyDescent="0.55000000000000004">
      <c r="A10" s="36" t="s">
        <v>28</v>
      </c>
    </row>
    <row r="11" spans="1:1" x14ac:dyDescent="0.55000000000000004">
      <c r="A11" s="23" t="s">
        <v>27</v>
      </c>
    </row>
    <row r="13" spans="1:1" x14ac:dyDescent="0.55000000000000004">
      <c r="A13" s="37" t="s">
        <v>29</v>
      </c>
    </row>
    <row r="14" spans="1:1" x14ac:dyDescent="0.55000000000000004">
      <c r="A14" s="38" t="s">
        <v>30</v>
      </c>
    </row>
    <row r="15" spans="1:1" x14ac:dyDescent="0.55000000000000004">
      <c r="A15" s="37"/>
    </row>
    <row r="16" spans="1:1" x14ac:dyDescent="0.55000000000000004">
      <c r="A16" s="36" t="s">
        <v>32</v>
      </c>
    </row>
    <row r="17" spans="1:1" x14ac:dyDescent="0.55000000000000004">
      <c r="A17" s="23" t="s">
        <v>33</v>
      </c>
    </row>
    <row r="18" spans="1:1" x14ac:dyDescent="0.55000000000000004">
      <c r="A18" s="37"/>
    </row>
    <row r="19" spans="1:1" ht="19.8" x14ac:dyDescent="0.55000000000000004">
      <c r="A19" s="36" t="s">
        <v>37</v>
      </c>
    </row>
    <row r="20" spans="1:1" x14ac:dyDescent="0.55000000000000004">
      <c r="A20" s="23" t="s">
        <v>26</v>
      </c>
    </row>
  </sheetData>
  <hyperlinks>
    <hyperlink ref="A20" r:id="rId1" xr:uid="{CDBA0F1A-1198-4DFE-B63F-E17F91AFD1FF}"/>
    <hyperlink ref="A11" r:id="rId2" display="https://www.ted.com/talks/ric_elias_3_things_i_learned_while_my_plane_crashed" xr:uid="{06B761E2-C1E9-4749-B55D-9FAAEB6BD0E7}"/>
    <hyperlink ref="A14" r:id="rId3" xr:uid="{A9A5264E-CB62-4B7C-A41D-DC05F858CB34}"/>
    <hyperlink ref="A17" r:id="rId4" xr:uid="{C9359208-BA0E-400C-A5C2-F334A687656B}"/>
    <hyperlink ref="A5" r:id="rId5" xr:uid="{7A56FB33-B93E-4F5C-B556-D5B11B34C07D}"/>
    <hyperlink ref="A8" r:id="rId6" xr:uid="{936A444F-283F-4212-BF8D-3247BD15563A}"/>
  </hyperlinks>
  <pageMargins left="0.7" right="0.7" top="0.75" bottom="0.75" header="0.3" footer="0.3"/>
  <pageSetup orientation="portrait" verticalDpi="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Your Personal Timeline</vt:lpstr>
      <vt:lpstr>Remaining Activities</vt:lpstr>
      <vt:lpstr>Related Links</vt:lpstr>
      <vt:lpstr>'Remaining Activities'!Print_Area</vt:lpstr>
      <vt:lpstr>'Your Personal Timeline'!Print_Area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Wesst</dc:creator>
  <cp:lastModifiedBy>owner</cp:lastModifiedBy>
  <cp:lastPrinted>2020-10-12T15:41:32Z</cp:lastPrinted>
  <dcterms:created xsi:type="dcterms:W3CDTF">2010-01-13T16:55:46Z</dcterms:created>
  <dcterms:modified xsi:type="dcterms:W3CDTF">2020-11-09T17:25:52Z</dcterms:modified>
</cp:coreProperties>
</file>